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<sst xmlns="http://schemas.openxmlformats.org/spreadsheetml/2006/main" count="135" uniqueCount="30">
  <si>
    <t>ESCOLAS DE SAMBA DO CARNAVAL 2011</t>
  </si>
  <si>
    <t>DIA DO DESFILE</t>
  </si>
  <si>
    <t>JURADO(A)</t>
  </si>
  <si>
    <t>SOMA DE PONTOS</t>
  </si>
  <si>
    <t>PERCENTUAL DE VOTOS</t>
  </si>
  <si>
    <t>ESCOLA DE SAMBA OBATALÁ</t>
  </si>
  <si>
    <t>DOMINGO - 06 DE MARÇO DE 2011</t>
  </si>
  <si>
    <t>ANTONIO HENRIQUE MARIANO</t>
  </si>
  <si>
    <t>GILBERTO DISSERÓ JR.</t>
  </si>
  <si>
    <t>LUÍS ANTONIO FERREIRA</t>
  </si>
  <si>
    <t>NARDA HELENA JOROSKY</t>
  </si>
  <si>
    <t>ZÉLIA DO CARMO NOGUEIRA</t>
  </si>
  <si>
    <t>TERÇA-FEIRA - 08 DE MARÇO DE 2011</t>
  </si>
  <si>
    <t>ESCOLA DE SAMBA UNIDOS DO CRUZEIRO</t>
  </si>
  <si>
    <t>ESCOLA DE SAMBA UNIDOS DO MORRO</t>
  </si>
  <si>
    <t>TOTAL</t>
  </si>
  <si>
    <t>COMISSÃO DE FRENTE</t>
  </si>
  <si>
    <t>SAMBA ENREDO</t>
  </si>
  <si>
    <t>ENREDO</t>
  </si>
  <si>
    <t>MESTRE SALA E PORTA BANDEIRA</t>
  </si>
  <si>
    <t>FANTASIAS</t>
  </si>
  <si>
    <t>ALEGORIAS E ADEREÇOS</t>
  </si>
  <si>
    <t>EVOLUÇÃO</t>
  </si>
  <si>
    <t>ALA DAS BAIANAS</t>
  </si>
  <si>
    <t>HARMONIA</t>
  </si>
  <si>
    <t>BATERIA</t>
  </si>
  <si>
    <t>SUBTOTAL</t>
  </si>
  <si>
    <t>-</t>
  </si>
  <si>
    <t>CAMPEÃ 2011</t>
  </si>
  <si>
    <t>TOTAL GERAL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</si>
</sst>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22"/>
      <name val="Arial"/>
      <family val="2"/>
    </font>
    <font>
      <sz val="20"/>
      <name val="Arial"/>
      <family val="0"/>
    </font>
    <font>
      <sz val="9"/>
      <name val="Arial Black"/>
      <family val="2"/>
    </font>
    <font>
      <b/>
      <sz val="2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26"/>
      <color indexed="9"/>
      <name val="Arial"/>
      <family val="2"/>
    </font>
    <font>
      <b/>
      <sz val="2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textRotation="90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0" fontId="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9" fontId="4" fillId="0" borderId="1" xfId="0" applyNumberFormat="1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textRotation="90" wrapText="1"/>
      <protection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1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3" fillId="6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bestFit="1" customWidth="1"/>
    <col min="2" max="3" width="36.140625" style="0" customWidth="1"/>
    <col min="4" max="4" width="12.421875" style="0" customWidth="1"/>
    <col min="5" max="5" width="18.140625" style="0" customWidth="1"/>
    <col min="6" max="15" width="9.140625" style="15" customWidth="1"/>
  </cols>
  <sheetData>
    <row r="1" spans="1:5" s="15" customFormat="1" ht="85.5" customHeight="1">
      <c r="A1" s="26" t="s">
        <v>28</v>
      </c>
      <c r="B1" s="33" t="str">
        <f>Plan2!B22</f>
        <v>ESCOLA DE SAMBA UNIDOS DO CRUZEIRO</v>
      </c>
      <c r="C1" s="33"/>
      <c r="D1" s="33"/>
      <c r="E1" s="33"/>
    </row>
    <row r="2" ht="12.75" hidden="1">
      <c r="A2" s="17"/>
    </row>
    <row r="3" ht="12.75" hidden="1">
      <c r="A3" s="17"/>
    </row>
    <row r="4" ht="12.75" hidden="1">
      <c r="A4" s="17"/>
    </row>
    <row r="5" spans="1:15" ht="61.5" customHeight="1">
      <c r="A5" s="13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27.75" customHeight="1">
      <c r="A6" s="30" t="s">
        <v>5</v>
      </c>
      <c r="B6" s="27" t="s">
        <v>6</v>
      </c>
      <c r="C6" s="9" t="s">
        <v>7</v>
      </c>
      <c r="D6" s="3">
        <f>SUM(F6:O6)</f>
        <v>84</v>
      </c>
      <c r="E6" s="4">
        <f>D6*$E$45/$D$45</f>
        <v>0.0310192023633678</v>
      </c>
      <c r="F6" s="14">
        <v>8</v>
      </c>
      <c r="G6" s="14">
        <v>9</v>
      </c>
      <c r="H6" s="14">
        <v>9</v>
      </c>
      <c r="I6" s="14">
        <v>9</v>
      </c>
      <c r="J6" s="14">
        <v>8</v>
      </c>
      <c r="K6" s="14">
        <v>8</v>
      </c>
      <c r="L6" s="14">
        <v>8</v>
      </c>
      <c r="M6" s="14">
        <v>8</v>
      </c>
      <c r="N6" s="14">
        <v>9</v>
      </c>
      <c r="O6" s="14">
        <v>8</v>
      </c>
    </row>
    <row r="7" spans="1:15" ht="27.75">
      <c r="A7" s="31"/>
      <c r="B7" s="28"/>
      <c r="C7" s="10" t="s">
        <v>8</v>
      </c>
      <c r="D7" s="3">
        <f aca="true" t="shared" si="0" ref="D7:D16">SUM(F7:O7)</f>
        <v>92</v>
      </c>
      <c r="E7" s="4">
        <f>D7*$E$45/$D$45</f>
        <v>0.033973412112259974</v>
      </c>
      <c r="F7" s="14">
        <v>8</v>
      </c>
      <c r="G7" s="14">
        <v>10</v>
      </c>
      <c r="H7" s="14">
        <v>10</v>
      </c>
      <c r="I7" s="14">
        <v>9</v>
      </c>
      <c r="J7" s="14">
        <v>9</v>
      </c>
      <c r="K7" s="14">
        <v>9</v>
      </c>
      <c r="L7" s="14">
        <v>8</v>
      </c>
      <c r="M7" s="14">
        <v>9</v>
      </c>
      <c r="N7" s="14">
        <v>10</v>
      </c>
      <c r="O7" s="14">
        <v>10</v>
      </c>
    </row>
    <row r="8" spans="1:15" ht="27.75">
      <c r="A8" s="31"/>
      <c r="B8" s="28"/>
      <c r="C8" s="10" t="s">
        <v>9</v>
      </c>
      <c r="D8" s="3">
        <f t="shared" si="0"/>
        <v>81</v>
      </c>
      <c r="E8" s="4">
        <f aca="true" t="shared" si="1" ref="E8:E42">D8*$E$45/$D$45</f>
        <v>0.029911373707533235</v>
      </c>
      <c r="F8" s="14">
        <v>7</v>
      </c>
      <c r="G8" s="14">
        <v>8</v>
      </c>
      <c r="H8" s="14">
        <v>8</v>
      </c>
      <c r="I8" s="14">
        <v>8</v>
      </c>
      <c r="J8" s="14">
        <v>8</v>
      </c>
      <c r="K8" s="14">
        <v>9</v>
      </c>
      <c r="L8" s="14">
        <v>8</v>
      </c>
      <c r="M8" s="14">
        <v>8</v>
      </c>
      <c r="N8" s="14">
        <v>7</v>
      </c>
      <c r="O8" s="14">
        <v>10</v>
      </c>
    </row>
    <row r="9" spans="1:15" ht="27.75">
      <c r="A9" s="31"/>
      <c r="B9" s="28"/>
      <c r="C9" s="10" t="s">
        <v>10</v>
      </c>
      <c r="D9" s="3">
        <f t="shared" si="0"/>
        <v>99</v>
      </c>
      <c r="E9" s="4">
        <f t="shared" si="1"/>
        <v>0.03655834564254062</v>
      </c>
      <c r="F9" s="14">
        <v>10</v>
      </c>
      <c r="G9" s="14">
        <v>10</v>
      </c>
      <c r="H9" s="14">
        <v>10</v>
      </c>
      <c r="I9" s="14">
        <v>10</v>
      </c>
      <c r="J9" s="14">
        <v>10</v>
      </c>
      <c r="K9" s="14">
        <v>10</v>
      </c>
      <c r="L9" s="14">
        <v>10</v>
      </c>
      <c r="M9" s="14">
        <v>10</v>
      </c>
      <c r="N9" s="14">
        <v>9</v>
      </c>
      <c r="O9" s="14">
        <v>10</v>
      </c>
    </row>
    <row r="10" spans="1:15" ht="27.75">
      <c r="A10" s="31"/>
      <c r="B10" s="28"/>
      <c r="C10" s="11" t="s">
        <v>11</v>
      </c>
      <c r="D10" s="3">
        <f t="shared" si="0"/>
        <v>85</v>
      </c>
      <c r="E10" s="4">
        <f t="shared" si="1"/>
        <v>0.03138847858197932</v>
      </c>
      <c r="F10" s="14">
        <v>8</v>
      </c>
      <c r="G10" s="14">
        <v>10</v>
      </c>
      <c r="H10" s="14">
        <v>9</v>
      </c>
      <c r="I10" s="14">
        <v>10</v>
      </c>
      <c r="J10" s="14">
        <v>7</v>
      </c>
      <c r="K10" s="14">
        <v>7</v>
      </c>
      <c r="L10" s="14">
        <v>7</v>
      </c>
      <c r="M10" s="14">
        <v>8</v>
      </c>
      <c r="N10" s="14">
        <v>10</v>
      </c>
      <c r="O10" s="14">
        <v>9</v>
      </c>
    </row>
    <row r="11" spans="1:15" ht="27.75">
      <c r="A11" s="31"/>
      <c r="B11" s="29"/>
      <c r="C11" s="24" t="s">
        <v>26</v>
      </c>
      <c r="D11" s="12">
        <f>SUM(D6:D10)</f>
        <v>441</v>
      </c>
      <c r="E11" s="4" t="s">
        <v>27</v>
      </c>
      <c r="F11" s="14" t="s">
        <v>27</v>
      </c>
      <c r="G11" s="14" t="s">
        <v>27</v>
      </c>
      <c r="H11" s="14" t="s">
        <v>27</v>
      </c>
      <c r="I11" s="14" t="s">
        <v>27</v>
      </c>
      <c r="J11" s="14" t="s">
        <v>27</v>
      </c>
      <c r="K11" s="14" t="s">
        <v>27</v>
      </c>
      <c r="L11" s="14" t="s">
        <v>27</v>
      </c>
      <c r="M11" s="14" t="s">
        <v>27</v>
      </c>
      <c r="N11" s="14" t="s">
        <v>27</v>
      </c>
      <c r="O11" s="14" t="s">
        <v>27</v>
      </c>
    </row>
    <row r="12" spans="1:15" ht="27.75">
      <c r="A12" s="31"/>
      <c r="B12" s="27" t="s">
        <v>12</v>
      </c>
      <c r="C12" s="9" t="s">
        <v>7</v>
      </c>
      <c r="D12" s="3">
        <f t="shared" si="0"/>
        <v>86</v>
      </c>
      <c r="E12" s="4">
        <f t="shared" si="1"/>
        <v>0.03175775480059084</v>
      </c>
      <c r="F12" s="14">
        <v>8</v>
      </c>
      <c r="G12" s="14">
        <v>9</v>
      </c>
      <c r="H12" s="14">
        <v>9</v>
      </c>
      <c r="I12" s="14">
        <v>8</v>
      </c>
      <c r="J12" s="14">
        <v>8</v>
      </c>
      <c r="K12" s="14">
        <v>10</v>
      </c>
      <c r="L12" s="14">
        <v>9</v>
      </c>
      <c r="M12" s="14">
        <v>8</v>
      </c>
      <c r="N12" s="14">
        <v>8</v>
      </c>
      <c r="O12" s="14">
        <v>9</v>
      </c>
    </row>
    <row r="13" spans="1:15" ht="27.75">
      <c r="A13" s="31"/>
      <c r="B13" s="28"/>
      <c r="C13" s="10" t="s">
        <v>8</v>
      </c>
      <c r="D13" s="3">
        <f t="shared" si="0"/>
        <v>96</v>
      </c>
      <c r="E13" s="4">
        <f t="shared" si="1"/>
        <v>0.03545051698670606</v>
      </c>
      <c r="F13" s="14">
        <v>10</v>
      </c>
      <c r="G13" s="14">
        <v>10</v>
      </c>
      <c r="H13" s="14">
        <v>10</v>
      </c>
      <c r="I13" s="14">
        <v>9</v>
      </c>
      <c r="J13" s="14">
        <v>9</v>
      </c>
      <c r="K13" s="14">
        <v>10</v>
      </c>
      <c r="L13" s="14">
        <v>9</v>
      </c>
      <c r="M13" s="14">
        <v>9</v>
      </c>
      <c r="N13" s="14">
        <v>10</v>
      </c>
      <c r="O13" s="14">
        <v>10</v>
      </c>
    </row>
    <row r="14" spans="1:15" ht="27.75">
      <c r="A14" s="31"/>
      <c r="B14" s="28"/>
      <c r="C14" s="10" t="s">
        <v>9</v>
      </c>
      <c r="D14" s="3">
        <f t="shared" si="0"/>
        <v>87</v>
      </c>
      <c r="E14" s="4">
        <f t="shared" si="1"/>
        <v>0.03212703101920236</v>
      </c>
      <c r="F14" s="14">
        <v>8</v>
      </c>
      <c r="G14" s="14">
        <v>7</v>
      </c>
      <c r="H14" s="14">
        <v>8</v>
      </c>
      <c r="I14" s="14">
        <v>10</v>
      </c>
      <c r="J14" s="14">
        <v>9</v>
      </c>
      <c r="K14" s="14">
        <v>10</v>
      </c>
      <c r="L14" s="14">
        <v>9</v>
      </c>
      <c r="M14" s="14">
        <v>8</v>
      </c>
      <c r="N14" s="14">
        <v>8</v>
      </c>
      <c r="O14" s="14">
        <v>10</v>
      </c>
    </row>
    <row r="15" spans="1:15" ht="27.75">
      <c r="A15" s="31"/>
      <c r="B15" s="28"/>
      <c r="C15" s="10" t="s">
        <v>10</v>
      </c>
      <c r="D15" s="3">
        <f t="shared" si="0"/>
        <v>95</v>
      </c>
      <c r="E15" s="4">
        <f t="shared" si="1"/>
        <v>0.03508124076809453</v>
      </c>
      <c r="F15" s="14">
        <v>10</v>
      </c>
      <c r="G15" s="14">
        <v>10</v>
      </c>
      <c r="H15" s="14">
        <v>10</v>
      </c>
      <c r="I15" s="14">
        <v>9</v>
      </c>
      <c r="J15" s="14">
        <v>9</v>
      </c>
      <c r="K15" s="14">
        <v>10</v>
      </c>
      <c r="L15" s="14">
        <v>8</v>
      </c>
      <c r="M15" s="14">
        <v>10</v>
      </c>
      <c r="N15" s="14">
        <v>9</v>
      </c>
      <c r="O15" s="14">
        <v>10</v>
      </c>
    </row>
    <row r="16" spans="1:15" ht="27.75">
      <c r="A16" s="31"/>
      <c r="B16" s="28"/>
      <c r="C16" s="11" t="s">
        <v>11</v>
      </c>
      <c r="D16" s="3">
        <f t="shared" si="0"/>
        <v>74</v>
      </c>
      <c r="E16" s="4">
        <f t="shared" si="1"/>
        <v>0.027326440177252585</v>
      </c>
      <c r="F16" s="14">
        <v>7</v>
      </c>
      <c r="G16" s="14">
        <v>8</v>
      </c>
      <c r="H16" s="14">
        <v>8</v>
      </c>
      <c r="I16" s="14">
        <v>8</v>
      </c>
      <c r="J16" s="14">
        <v>7</v>
      </c>
      <c r="K16" s="14">
        <v>7</v>
      </c>
      <c r="L16" s="14">
        <v>7</v>
      </c>
      <c r="M16" s="14">
        <v>7</v>
      </c>
      <c r="N16" s="14">
        <v>7</v>
      </c>
      <c r="O16" s="14">
        <v>8</v>
      </c>
    </row>
    <row r="17" spans="1:15" ht="27.75">
      <c r="A17" s="31"/>
      <c r="B17" s="29"/>
      <c r="C17" s="24" t="s">
        <v>26</v>
      </c>
      <c r="D17" s="12">
        <f>SUM(D12:D16)</f>
        <v>438</v>
      </c>
      <c r="E17" s="4" t="s">
        <v>27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</row>
    <row r="18" spans="1:15" s="21" customFormat="1" ht="27.75">
      <c r="A18" s="32"/>
      <c r="B18" s="22"/>
      <c r="C18" s="23" t="s">
        <v>29</v>
      </c>
      <c r="D18" s="12">
        <f>SUM(D17,D11)</f>
        <v>879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7.75" customHeight="1">
      <c r="A19" s="30" t="s">
        <v>13</v>
      </c>
      <c r="B19" s="27" t="s">
        <v>6</v>
      </c>
      <c r="C19" s="9" t="s">
        <v>7</v>
      </c>
      <c r="D19" s="3">
        <f>SUM(F19:O19)</f>
        <v>89</v>
      </c>
      <c r="E19" s="4">
        <f t="shared" si="1"/>
        <v>0.03286558345642541</v>
      </c>
      <c r="F19" s="14">
        <v>9</v>
      </c>
      <c r="G19" s="14">
        <v>8</v>
      </c>
      <c r="H19" s="14">
        <v>9</v>
      </c>
      <c r="I19" s="14">
        <v>9</v>
      </c>
      <c r="J19" s="14">
        <v>9</v>
      </c>
      <c r="K19" s="14">
        <v>9</v>
      </c>
      <c r="L19" s="14">
        <v>9</v>
      </c>
      <c r="M19" s="14">
        <v>9</v>
      </c>
      <c r="N19" s="14">
        <v>9</v>
      </c>
      <c r="O19" s="14">
        <v>9</v>
      </c>
    </row>
    <row r="20" spans="1:15" ht="27.75">
      <c r="A20" s="31"/>
      <c r="B20" s="28"/>
      <c r="C20" s="10" t="s">
        <v>8</v>
      </c>
      <c r="D20" s="3">
        <f aca="true" t="shared" si="2" ref="D20:D29">SUM(F20:O20)</f>
        <v>94</v>
      </c>
      <c r="E20" s="4">
        <f t="shared" si="1"/>
        <v>0.03471196454948301</v>
      </c>
      <c r="F20" s="14">
        <v>9</v>
      </c>
      <c r="G20" s="14">
        <v>10</v>
      </c>
      <c r="H20" s="14">
        <v>10</v>
      </c>
      <c r="I20" s="14">
        <v>10</v>
      </c>
      <c r="J20" s="14">
        <v>9</v>
      </c>
      <c r="K20" s="14">
        <v>9</v>
      </c>
      <c r="L20" s="14">
        <v>8</v>
      </c>
      <c r="M20" s="14">
        <v>10</v>
      </c>
      <c r="N20" s="14">
        <v>9</v>
      </c>
      <c r="O20" s="14">
        <v>10</v>
      </c>
    </row>
    <row r="21" spans="1:15" ht="27.75">
      <c r="A21" s="31"/>
      <c r="B21" s="28"/>
      <c r="C21" s="10" t="s">
        <v>9</v>
      </c>
      <c r="D21" s="3">
        <f t="shared" si="2"/>
        <v>92</v>
      </c>
      <c r="E21" s="4">
        <f t="shared" si="1"/>
        <v>0.033973412112259974</v>
      </c>
      <c r="F21" s="14">
        <v>9</v>
      </c>
      <c r="G21" s="14">
        <v>8</v>
      </c>
      <c r="H21" s="14">
        <v>9</v>
      </c>
      <c r="I21" s="14">
        <v>10</v>
      </c>
      <c r="J21" s="14">
        <v>9</v>
      </c>
      <c r="K21" s="14">
        <v>8</v>
      </c>
      <c r="L21" s="14">
        <v>10</v>
      </c>
      <c r="M21" s="14">
        <v>9</v>
      </c>
      <c r="N21" s="14">
        <v>10</v>
      </c>
      <c r="O21" s="14">
        <v>10</v>
      </c>
    </row>
    <row r="22" spans="1:15" ht="27.75">
      <c r="A22" s="31"/>
      <c r="B22" s="28"/>
      <c r="C22" s="10" t="s">
        <v>10</v>
      </c>
      <c r="D22" s="3">
        <f t="shared" si="2"/>
        <v>98</v>
      </c>
      <c r="E22" s="4">
        <f t="shared" si="1"/>
        <v>0.0361890694239291</v>
      </c>
      <c r="F22" s="14">
        <v>9</v>
      </c>
      <c r="G22" s="14">
        <v>9</v>
      </c>
      <c r="H22" s="14">
        <v>10</v>
      </c>
      <c r="I22" s="14">
        <v>10</v>
      </c>
      <c r="J22" s="14">
        <v>10</v>
      </c>
      <c r="K22" s="14">
        <v>10</v>
      </c>
      <c r="L22" s="14">
        <v>10</v>
      </c>
      <c r="M22" s="14">
        <v>10</v>
      </c>
      <c r="N22" s="14">
        <v>10</v>
      </c>
      <c r="O22" s="14">
        <v>10</v>
      </c>
    </row>
    <row r="23" spans="1:15" ht="27.75">
      <c r="A23" s="31"/>
      <c r="B23" s="28"/>
      <c r="C23" s="11" t="s">
        <v>11</v>
      </c>
      <c r="D23" s="3">
        <f t="shared" si="2"/>
        <v>96</v>
      </c>
      <c r="E23" s="4">
        <f t="shared" si="1"/>
        <v>0.03545051698670606</v>
      </c>
      <c r="F23" s="14">
        <v>9</v>
      </c>
      <c r="G23" s="14">
        <v>10</v>
      </c>
      <c r="H23" s="14">
        <v>10</v>
      </c>
      <c r="I23" s="14">
        <v>9</v>
      </c>
      <c r="J23" s="14">
        <v>10</v>
      </c>
      <c r="K23" s="14">
        <v>10</v>
      </c>
      <c r="L23" s="14">
        <v>9</v>
      </c>
      <c r="M23" s="14">
        <v>10</v>
      </c>
      <c r="N23" s="14">
        <v>9</v>
      </c>
      <c r="O23" s="14">
        <v>10</v>
      </c>
    </row>
    <row r="24" spans="1:15" ht="27.75">
      <c r="A24" s="31"/>
      <c r="B24" s="29"/>
      <c r="C24" s="24" t="s">
        <v>26</v>
      </c>
      <c r="D24" s="12">
        <f>SUM(D19:D23)</f>
        <v>469</v>
      </c>
      <c r="E24" s="4" t="s">
        <v>27</v>
      </c>
      <c r="F24" s="14" t="s">
        <v>27</v>
      </c>
      <c r="G24" s="14" t="s">
        <v>27</v>
      </c>
      <c r="H24" s="14" t="s">
        <v>27</v>
      </c>
      <c r="I24" s="14" t="s">
        <v>27</v>
      </c>
      <c r="J24" s="14" t="s">
        <v>27</v>
      </c>
      <c r="K24" s="14" t="s">
        <v>27</v>
      </c>
      <c r="L24" s="14" t="s">
        <v>27</v>
      </c>
      <c r="M24" s="14" t="s">
        <v>27</v>
      </c>
      <c r="N24" s="14" t="s">
        <v>27</v>
      </c>
      <c r="O24" s="14" t="s">
        <v>27</v>
      </c>
    </row>
    <row r="25" spans="1:15" ht="27.75">
      <c r="A25" s="31"/>
      <c r="B25" s="27" t="s">
        <v>12</v>
      </c>
      <c r="C25" s="9" t="s">
        <v>7</v>
      </c>
      <c r="D25" s="3">
        <f t="shared" si="2"/>
        <v>89</v>
      </c>
      <c r="E25" s="4">
        <f t="shared" si="1"/>
        <v>0.03286558345642541</v>
      </c>
      <c r="F25" s="14">
        <v>8</v>
      </c>
      <c r="G25" s="14">
        <v>8</v>
      </c>
      <c r="H25" s="14">
        <v>8</v>
      </c>
      <c r="I25" s="14">
        <v>9</v>
      </c>
      <c r="J25" s="14">
        <v>10</v>
      </c>
      <c r="K25" s="14">
        <v>8</v>
      </c>
      <c r="L25" s="14">
        <v>9</v>
      </c>
      <c r="M25" s="14">
        <v>10</v>
      </c>
      <c r="N25" s="14">
        <v>9</v>
      </c>
      <c r="O25" s="14">
        <v>10</v>
      </c>
    </row>
    <row r="26" spans="1:15" ht="27.75">
      <c r="A26" s="31"/>
      <c r="B26" s="28"/>
      <c r="C26" s="10" t="s">
        <v>8</v>
      </c>
      <c r="D26" s="3">
        <f t="shared" si="2"/>
        <v>92</v>
      </c>
      <c r="E26" s="4">
        <f t="shared" si="1"/>
        <v>0.033973412112259974</v>
      </c>
      <c r="F26" s="14">
        <v>9</v>
      </c>
      <c r="G26" s="14">
        <v>8</v>
      </c>
      <c r="H26" s="14">
        <v>8</v>
      </c>
      <c r="I26" s="14">
        <v>10</v>
      </c>
      <c r="J26" s="14">
        <v>10</v>
      </c>
      <c r="K26" s="14">
        <v>10</v>
      </c>
      <c r="L26" s="14">
        <v>8</v>
      </c>
      <c r="M26" s="14">
        <v>9</v>
      </c>
      <c r="N26" s="14">
        <v>10</v>
      </c>
      <c r="O26" s="14">
        <v>10</v>
      </c>
    </row>
    <row r="27" spans="1:15" ht="27.75">
      <c r="A27" s="31"/>
      <c r="B27" s="28"/>
      <c r="C27" s="10" t="s">
        <v>9</v>
      </c>
      <c r="D27" s="3">
        <f t="shared" si="2"/>
        <v>89</v>
      </c>
      <c r="E27" s="4">
        <f t="shared" si="1"/>
        <v>0.03286558345642541</v>
      </c>
      <c r="F27" s="14">
        <v>9</v>
      </c>
      <c r="G27" s="14">
        <v>8</v>
      </c>
      <c r="H27" s="14">
        <v>8</v>
      </c>
      <c r="I27" s="14">
        <v>9</v>
      </c>
      <c r="J27" s="14">
        <v>9</v>
      </c>
      <c r="K27" s="14">
        <v>8</v>
      </c>
      <c r="L27" s="14">
        <v>9</v>
      </c>
      <c r="M27" s="14">
        <v>9</v>
      </c>
      <c r="N27" s="14">
        <v>10</v>
      </c>
      <c r="O27" s="14">
        <v>10</v>
      </c>
    </row>
    <row r="28" spans="1:15" ht="27.75">
      <c r="A28" s="31"/>
      <c r="B28" s="28"/>
      <c r="C28" s="10" t="s">
        <v>10</v>
      </c>
      <c r="D28" s="3">
        <f t="shared" si="2"/>
        <v>98</v>
      </c>
      <c r="E28" s="4">
        <f t="shared" si="1"/>
        <v>0.0361890694239291</v>
      </c>
      <c r="F28" s="14">
        <v>10</v>
      </c>
      <c r="G28" s="14">
        <v>9</v>
      </c>
      <c r="H28" s="14">
        <v>9</v>
      </c>
      <c r="I28" s="14">
        <v>10</v>
      </c>
      <c r="J28" s="14">
        <v>10</v>
      </c>
      <c r="K28" s="14">
        <v>10</v>
      </c>
      <c r="L28" s="14">
        <v>10</v>
      </c>
      <c r="M28" s="14">
        <v>10</v>
      </c>
      <c r="N28" s="14">
        <v>10</v>
      </c>
      <c r="O28" s="14">
        <v>10</v>
      </c>
    </row>
    <row r="29" spans="1:15" ht="27.75">
      <c r="A29" s="31"/>
      <c r="B29" s="28"/>
      <c r="C29" s="11" t="s">
        <v>11</v>
      </c>
      <c r="D29" s="3">
        <f t="shared" si="2"/>
        <v>94</v>
      </c>
      <c r="E29" s="4">
        <f t="shared" si="1"/>
        <v>0.03471196454948301</v>
      </c>
      <c r="F29" s="14">
        <v>8</v>
      </c>
      <c r="G29" s="14">
        <v>9</v>
      </c>
      <c r="H29" s="14">
        <v>10</v>
      </c>
      <c r="I29" s="14">
        <v>10</v>
      </c>
      <c r="J29" s="14">
        <v>10</v>
      </c>
      <c r="K29" s="14">
        <v>10</v>
      </c>
      <c r="L29" s="14">
        <v>9</v>
      </c>
      <c r="M29" s="14">
        <v>9</v>
      </c>
      <c r="N29" s="14">
        <v>9</v>
      </c>
      <c r="O29" s="14">
        <v>10</v>
      </c>
    </row>
    <row r="30" spans="1:15" ht="27.75">
      <c r="A30" s="31"/>
      <c r="B30" s="29"/>
      <c r="C30" s="24" t="s">
        <v>26</v>
      </c>
      <c r="D30" s="12">
        <f>SUM(D25:D29)</f>
        <v>462</v>
      </c>
      <c r="E30" s="4" t="s">
        <v>27</v>
      </c>
      <c r="F30" s="14" t="s">
        <v>27</v>
      </c>
      <c r="G30" s="14" t="s">
        <v>27</v>
      </c>
      <c r="H30" s="14" t="s">
        <v>27</v>
      </c>
      <c r="I30" s="14" t="s">
        <v>27</v>
      </c>
      <c r="J30" s="14" t="s">
        <v>27</v>
      </c>
      <c r="K30" s="14" t="s">
        <v>27</v>
      </c>
      <c r="L30" s="14" t="s">
        <v>27</v>
      </c>
      <c r="M30" s="14" t="s">
        <v>27</v>
      </c>
      <c r="N30" s="14" t="s">
        <v>27</v>
      </c>
      <c r="O30" s="14" t="s">
        <v>27</v>
      </c>
    </row>
    <row r="31" spans="1:15" s="21" customFormat="1" ht="27.75">
      <c r="A31" s="32"/>
      <c r="B31" s="22"/>
      <c r="C31" s="23" t="s">
        <v>29</v>
      </c>
      <c r="D31" s="12">
        <f>SUM(D30,D24)</f>
        <v>931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27.75" customHeight="1">
      <c r="A32" s="30" t="s">
        <v>14</v>
      </c>
      <c r="B32" s="27" t="s">
        <v>6</v>
      </c>
      <c r="C32" s="9" t="s">
        <v>7</v>
      </c>
      <c r="D32" s="3">
        <f>SUM(F32:O32)</f>
        <v>84</v>
      </c>
      <c r="E32" s="4">
        <f t="shared" si="1"/>
        <v>0.0310192023633678</v>
      </c>
      <c r="F32" s="14">
        <v>9</v>
      </c>
      <c r="G32" s="14">
        <v>8</v>
      </c>
      <c r="H32" s="14">
        <v>9</v>
      </c>
      <c r="I32" s="14">
        <v>9</v>
      </c>
      <c r="J32" s="14">
        <v>9</v>
      </c>
      <c r="K32" s="14">
        <v>9</v>
      </c>
      <c r="L32" s="14">
        <v>9</v>
      </c>
      <c r="M32" s="14">
        <v>8</v>
      </c>
      <c r="N32" s="14">
        <v>7</v>
      </c>
      <c r="O32" s="14">
        <v>7</v>
      </c>
    </row>
    <row r="33" spans="1:15" ht="27.75">
      <c r="A33" s="31"/>
      <c r="B33" s="28"/>
      <c r="C33" s="10" t="s">
        <v>8</v>
      </c>
      <c r="D33" s="3">
        <f aca="true" t="shared" si="3" ref="D33:D42">SUM(F33:O33)</f>
        <v>88</v>
      </c>
      <c r="E33" s="4">
        <f t="shared" si="1"/>
        <v>0.03249630723781388</v>
      </c>
      <c r="F33" s="14">
        <v>8</v>
      </c>
      <c r="G33" s="14">
        <v>9</v>
      </c>
      <c r="H33" s="14">
        <v>10</v>
      </c>
      <c r="I33" s="14">
        <v>10</v>
      </c>
      <c r="J33" s="14">
        <v>9</v>
      </c>
      <c r="K33" s="14">
        <v>9</v>
      </c>
      <c r="L33" s="14">
        <v>8</v>
      </c>
      <c r="M33" s="14">
        <v>8</v>
      </c>
      <c r="N33" s="14">
        <v>9</v>
      </c>
      <c r="O33" s="14">
        <v>8</v>
      </c>
    </row>
    <row r="34" spans="1:15" ht="27.75">
      <c r="A34" s="31"/>
      <c r="B34" s="28"/>
      <c r="C34" s="10" t="s">
        <v>9</v>
      </c>
      <c r="D34" s="3">
        <f t="shared" si="3"/>
        <v>82</v>
      </c>
      <c r="E34" s="4">
        <f t="shared" si="1"/>
        <v>0.030280649926144758</v>
      </c>
      <c r="F34" s="14">
        <v>8</v>
      </c>
      <c r="G34" s="14">
        <v>9</v>
      </c>
      <c r="H34" s="14">
        <v>8</v>
      </c>
      <c r="I34" s="14">
        <v>9</v>
      </c>
      <c r="J34" s="14">
        <v>8</v>
      </c>
      <c r="K34" s="14">
        <v>7</v>
      </c>
      <c r="L34" s="14">
        <v>8</v>
      </c>
      <c r="M34" s="14">
        <v>8</v>
      </c>
      <c r="N34" s="14">
        <v>8</v>
      </c>
      <c r="O34" s="14">
        <v>9</v>
      </c>
    </row>
    <row r="35" spans="1:15" ht="27.75">
      <c r="A35" s="31"/>
      <c r="B35" s="28"/>
      <c r="C35" s="10" t="s">
        <v>10</v>
      </c>
      <c r="D35" s="3">
        <f t="shared" si="3"/>
        <v>92</v>
      </c>
      <c r="E35" s="4">
        <f t="shared" si="1"/>
        <v>0.033973412112259974</v>
      </c>
      <c r="F35" s="14">
        <v>10</v>
      </c>
      <c r="G35" s="14">
        <v>9</v>
      </c>
      <c r="H35" s="14">
        <v>9</v>
      </c>
      <c r="I35" s="14">
        <v>10</v>
      </c>
      <c r="J35" s="14">
        <v>8</v>
      </c>
      <c r="K35" s="14">
        <v>9</v>
      </c>
      <c r="L35" s="14">
        <v>9</v>
      </c>
      <c r="M35" s="14">
        <v>10</v>
      </c>
      <c r="N35" s="14">
        <v>9</v>
      </c>
      <c r="O35" s="14">
        <v>9</v>
      </c>
    </row>
    <row r="36" spans="1:15" ht="27.75">
      <c r="A36" s="31"/>
      <c r="B36" s="28"/>
      <c r="C36" s="11" t="s">
        <v>11</v>
      </c>
      <c r="D36" s="3">
        <f t="shared" si="3"/>
        <v>89</v>
      </c>
      <c r="E36" s="4">
        <f t="shared" si="1"/>
        <v>0.03286558345642541</v>
      </c>
      <c r="F36" s="14">
        <v>10</v>
      </c>
      <c r="G36" s="14">
        <v>9</v>
      </c>
      <c r="H36" s="14">
        <v>9</v>
      </c>
      <c r="I36" s="14">
        <v>10</v>
      </c>
      <c r="J36" s="14">
        <v>9</v>
      </c>
      <c r="K36" s="14">
        <v>9</v>
      </c>
      <c r="L36" s="14">
        <v>9</v>
      </c>
      <c r="M36" s="14">
        <v>8</v>
      </c>
      <c r="N36" s="14">
        <v>8</v>
      </c>
      <c r="O36" s="14">
        <v>8</v>
      </c>
    </row>
    <row r="37" spans="1:15" ht="27.75">
      <c r="A37" s="31"/>
      <c r="B37" s="29"/>
      <c r="C37" s="24" t="s">
        <v>26</v>
      </c>
      <c r="D37" s="12">
        <f>SUM(D32:D36)</f>
        <v>435</v>
      </c>
      <c r="E37" s="4" t="s">
        <v>27</v>
      </c>
      <c r="F37" s="14" t="s">
        <v>27</v>
      </c>
      <c r="G37" s="14" t="s">
        <v>27</v>
      </c>
      <c r="H37" s="14" t="s">
        <v>27</v>
      </c>
      <c r="I37" s="14" t="s">
        <v>27</v>
      </c>
      <c r="J37" s="14" t="s">
        <v>27</v>
      </c>
      <c r="K37" s="14" t="s">
        <v>27</v>
      </c>
      <c r="L37" s="14" t="s">
        <v>27</v>
      </c>
      <c r="M37" s="14" t="s">
        <v>27</v>
      </c>
      <c r="N37" s="14" t="s">
        <v>27</v>
      </c>
      <c r="O37" s="14" t="s">
        <v>27</v>
      </c>
    </row>
    <row r="38" spans="1:15" ht="27.75">
      <c r="A38" s="31"/>
      <c r="B38" s="27" t="s">
        <v>12</v>
      </c>
      <c r="C38" s="9" t="s">
        <v>7</v>
      </c>
      <c r="D38" s="3">
        <f t="shared" si="3"/>
        <v>90</v>
      </c>
      <c r="E38" s="4">
        <f t="shared" si="1"/>
        <v>0.03323485967503693</v>
      </c>
      <c r="F38" s="14">
        <v>9</v>
      </c>
      <c r="G38" s="14">
        <v>10</v>
      </c>
      <c r="H38" s="14">
        <v>9</v>
      </c>
      <c r="I38" s="14">
        <v>8</v>
      </c>
      <c r="J38" s="14">
        <v>9</v>
      </c>
      <c r="K38" s="14">
        <v>8</v>
      </c>
      <c r="L38" s="14">
        <v>9</v>
      </c>
      <c r="M38" s="14">
        <v>10</v>
      </c>
      <c r="N38" s="14">
        <v>9</v>
      </c>
      <c r="O38" s="14">
        <v>9</v>
      </c>
    </row>
    <row r="39" spans="1:15" ht="27.75">
      <c r="A39" s="31"/>
      <c r="B39" s="28"/>
      <c r="C39" s="10" t="s">
        <v>8</v>
      </c>
      <c r="D39" s="3">
        <f t="shared" si="3"/>
        <v>96</v>
      </c>
      <c r="E39" s="4">
        <f t="shared" si="1"/>
        <v>0.03545051698670606</v>
      </c>
      <c r="F39" s="14">
        <v>9</v>
      </c>
      <c r="G39" s="14">
        <v>10</v>
      </c>
      <c r="H39" s="14">
        <v>10</v>
      </c>
      <c r="I39" s="14">
        <v>10</v>
      </c>
      <c r="J39" s="14">
        <v>9</v>
      </c>
      <c r="K39" s="14">
        <v>9</v>
      </c>
      <c r="L39" s="14">
        <v>10</v>
      </c>
      <c r="M39" s="14">
        <v>9</v>
      </c>
      <c r="N39" s="14">
        <v>10</v>
      </c>
      <c r="O39" s="14">
        <v>10</v>
      </c>
    </row>
    <row r="40" spans="1:15" ht="27.75">
      <c r="A40" s="31"/>
      <c r="B40" s="28"/>
      <c r="C40" s="10" t="s">
        <v>9</v>
      </c>
      <c r="D40" s="3">
        <f t="shared" si="3"/>
        <v>90</v>
      </c>
      <c r="E40" s="4">
        <f t="shared" si="1"/>
        <v>0.03323485967503693</v>
      </c>
      <c r="F40" s="14">
        <v>9</v>
      </c>
      <c r="G40" s="14">
        <v>9</v>
      </c>
      <c r="H40" s="14">
        <v>9</v>
      </c>
      <c r="I40" s="14">
        <v>10</v>
      </c>
      <c r="J40" s="14">
        <v>9</v>
      </c>
      <c r="K40" s="14">
        <v>8</v>
      </c>
      <c r="L40" s="14">
        <v>9</v>
      </c>
      <c r="M40" s="14">
        <v>8</v>
      </c>
      <c r="N40" s="14">
        <v>9</v>
      </c>
      <c r="O40" s="14">
        <v>10</v>
      </c>
    </row>
    <row r="41" spans="1:15" ht="27.75">
      <c r="A41" s="31"/>
      <c r="B41" s="28"/>
      <c r="C41" s="10" t="s">
        <v>10</v>
      </c>
      <c r="D41" s="3">
        <f t="shared" si="3"/>
        <v>96</v>
      </c>
      <c r="E41" s="4">
        <f t="shared" si="1"/>
        <v>0.03545051698670606</v>
      </c>
      <c r="F41" s="14">
        <v>10</v>
      </c>
      <c r="G41" s="14">
        <v>9</v>
      </c>
      <c r="H41" s="14">
        <v>9</v>
      </c>
      <c r="I41" s="14">
        <v>10</v>
      </c>
      <c r="J41" s="14">
        <v>9</v>
      </c>
      <c r="K41" s="14">
        <v>10</v>
      </c>
      <c r="L41" s="14">
        <v>9</v>
      </c>
      <c r="M41" s="14">
        <v>10</v>
      </c>
      <c r="N41" s="14">
        <v>10</v>
      </c>
      <c r="O41" s="14">
        <v>10</v>
      </c>
    </row>
    <row r="42" spans="1:15" ht="27.75">
      <c r="A42" s="31"/>
      <c r="B42" s="28"/>
      <c r="C42" s="11" t="s">
        <v>11</v>
      </c>
      <c r="D42" s="3">
        <f t="shared" si="3"/>
        <v>91</v>
      </c>
      <c r="E42" s="4">
        <f t="shared" si="1"/>
        <v>0.03360413589364845</v>
      </c>
      <c r="F42" s="14">
        <v>10</v>
      </c>
      <c r="G42" s="14">
        <v>9</v>
      </c>
      <c r="H42" s="14">
        <v>9</v>
      </c>
      <c r="I42" s="14">
        <v>10</v>
      </c>
      <c r="J42" s="14">
        <v>9</v>
      </c>
      <c r="K42" s="14">
        <v>9</v>
      </c>
      <c r="L42" s="14">
        <v>9</v>
      </c>
      <c r="M42" s="14">
        <v>9</v>
      </c>
      <c r="N42" s="14">
        <v>8</v>
      </c>
      <c r="O42" s="14">
        <v>9</v>
      </c>
    </row>
    <row r="43" spans="1:15" ht="27.75">
      <c r="A43" s="31"/>
      <c r="B43" s="29"/>
      <c r="C43" s="25" t="s">
        <v>26</v>
      </c>
      <c r="D43" s="12">
        <f>SUM(D38:D42)</f>
        <v>463</v>
      </c>
      <c r="E43" s="4" t="s">
        <v>27</v>
      </c>
      <c r="F43" s="14" t="s">
        <v>27</v>
      </c>
      <c r="G43" s="14" t="s">
        <v>27</v>
      </c>
      <c r="H43" s="14" t="s">
        <v>27</v>
      </c>
      <c r="I43" s="14" t="s">
        <v>27</v>
      </c>
      <c r="J43" s="14" t="s">
        <v>27</v>
      </c>
      <c r="K43" s="14" t="s">
        <v>27</v>
      </c>
      <c r="L43" s="14" t="s">
        <v>27</v>
      </c>
      <c r="M43" s="14" t="s">
        <v>27</v>
      </c>
      <c r="N43" s="14" t="s">
        <v>27</v>
      </c>
      <c r="O43" s="14" t="s">
        <v>27</v>
      </c>
    </row>
    <row r="44" spans="1:15" s="21" customFormat="1" ht="27.75">
      <c r="A44" s="32"/>
      <c r="B44" s="18"/>
      <c r="C44" s="23" t="s">
        <v>29</v>
      </c>
      <c r="D44" s="12">
        <f>SUM(D43,D37)</f>
        <v>898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6.25">
      <c r="A45" s="5" t="s">
        <v>15</v>
      </c>
      <c r="B45" s="5"/>
      <c r="C45" s="5"/>
      <c r="D45" s="6">
        <f>SUM(D44,D31,D18)</f>
        <v>2708</v>
      </c>
      <c r="E45" s="7">
        <v>1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</sheetData>
  <mergeCells count="10">
    <mergeCell ref="B1:E1"/>
    <mergeCell ref="A6:A18"/>
    <mergeCell ref="A19:A31"/>
    <mergeCell ref="B25:B30"/>
    <mergeCell ref="B32:B37"/>
    <mergeCell ref="B38:B43"/>
    <mergeCell ref="A32:A44"/>
    <mergeCell ref="B6:B11"/>
    <mergeCell ref="B12:B17"/>
    <mergeCell ref="B19:B2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22" sqref="B22"/>
    </sheetView>
  </sheetViews>
  <sheetFormatPr defaultColWidth="9.140625" defaultRowHeight="12.75"/>
  <cols>
    <col min="1" max="1" width="40.7109375" style="0" bestFit="1" customWidth="1"/>
    <col min="2" max="2" width="9.140625" style="16" customWidth="1"/>
  </cols>
  <sheetData>
    <row r="1" spans="1:2" ht="12.75">
      <c r="A1" t="s">
        <v>5</v>
      </c>
      <c r="B1" s="16">
        <f>Plan1!D18</f>
        <v>879</v>
      </c>
    </row>
    <row r="2" spans="1:2" ht="12.75">
      <c r="A2" t="s">
        <v>13</v>
      </c>
      <c r="B2" s="16">
        <f>Plan1!D31</f>
        <v>931</v>
      </c>
    </row>
    <row r="3" spans="1:2" ht="12.75">
      <c r="A3" t="s">
        <v>14</v>
      </c>
      <c r="B3" s="16">
        <f>Plan1!D44</f>
        <v>898</v>
      </c>
    </row>
    <row r="12" spans="2:4" ht="12.75">
      <c r="B12" s="16">
        <f>LARGE(B1:B3,1)</f>
        <v>931</v>
      </c>
      <c r="C12" t="s">
        <v>27</v>
      </c>
      <c r="D12" s="16"/>
    </row>
    <row r="20" ht="12.75">
      <c r="B20" s="16" t="str">
        <f>IF(B1=B12,A1,IF(B2=B12,A2,IF(B3=B3,A3)))</f>
        <v>ESCOLA DE SAMBA UNIDOS DO CRUZEIRO</v>
      </c>
    </row>
    <row r="22" ht="12.75">
      <c r="B22" s="16" t="str">
        <f>IF(B12=0,C12,B20)</f>
        <v>ESCOLA DE SAMBA UNIDOS DO CRUZEIRO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PC8</cp:lastModifiedBy>
  <cp:lastPrinted>2011-03-09T17:38:57Z</cp:lastPrinted>
  <dcterms:created xsi:type="dcterms:W3CDTF">2011-03-09T17:16:39Z</dcterms:created>
  <dcterms:modified xsi:type="dcterms:W3CDTF">2011-03-09T19:26:46Z</dcterms:modified>
  <cp:category/>
  <cp:version/>
  <cp:contentType/>
  <cp:contentStatus/>
</cp:coreProperties>
</file>